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/>
  <bookViews>
    <workbookView xWindow="0" yWindow="0" windowWidth="23040" windowHeight="9060"/>
  </bookViews>
  <sheets>
    <sheet name="Tonery" sheetId="1" r:id="rId1"/>
  </sheets>
  <externalReferences>
    <externalReference r:id="rId2"/>
  </externalReferences>
  <definedNames>
    <definedName name="_xlnm.Print_Area" localSheetId="0">Tonery!$B$1:$S$12</definedName>
  </definedNames>
  <calcPr calcId="145621"/>
</workbook>
</file>

<file path=xl/calcChain.xml><?xml version="1.0" encoding="utf-8"?>
<calcChain xmlns="http://schemas.openxmlformats.org/spreadsheetml/2006/main">
  <c r="R8" i="1" l="1"/>
  <c r="S8" i="1"/>
  <c r="S9" i="1" l="1"/>
  <c r="R9" i="1"/>
  <c r="S7" i="1"/>
  <c r="R7" i="1"/>
  <c r="P12" i="1" l="1"/>
  <c r="Q12" i="1"/>
</calcChain>
</file>

<file path=xl/sharedStrings.xml><?xml version="1.0" encoding="utf-8"?>
<sst xmlns="http://schemas.openxmlformats.org/spreadsheetml/2006/main" count="54" uniqueCount="46">
  <si>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</si>
  <si>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</si>
  <si>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</si>
  <si>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</si>
  <si>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</si>
  <si>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</si>
  <si>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</si>
  <si>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</si>
  <si>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</si>
  <si>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</si>
  <si>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</si>
  <si>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</si>
  <si>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</si>
  <si>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</si>
  <si>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</si>
  <si>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ks</t>
  </si>
  <si>
    <t xml:space="preserve">Název </t>
  </si>
  <si>
    <t>Měrná jednotka [MJ]</t>
  </si>
  <si>
    <t xml:space="preserve">Popis </t>
  </si>
  <si>
    <t xml:space="preserve">Fakturace </t>
  </si>
  <si>
    <t>Samostatná faktura</t>
  </si>
  <si>
    <t>NE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</si>
  <si>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</si>
  <si>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</si>
  <si>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</si>
  <si>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</si>
  <si>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</si>
  <si>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</si>
  <si>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</si>
  <si>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</si>
  <si>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Příloha č. 2 Kupní smlouvy - technická specifikace
Tonery (II.) 008 - 2021 (originální)</t>
  </si>
  <si>
    <t>Toner do tiskárny BROTHER laser DCP-L2532DW (DCPL2532DWYJ1) - černý</t>
  </si>
  <si>
    <t>ANO</t>
  </si>
  <si>
    <t>Originální toner. Výtěžnost 41 000 stran.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</si>
  <si>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</si>
  <si>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Technická 8, 
301 00 Plzeň, 
Fakulta aplikovaných věd - NTIS-VP5,
kancelář UC260 (v době nepřítomnosti UC226)</t>
  </si>
  <si>
    <t>ŠUZ - Denisa Hrubá, 
Tel.: 37763 1856,
kratkad@suz.zcu.cz</t>
  </si>
  <si>
    <t xml:space="preserve">Univerzitní 8, 
301 00 Plzeň, 
Rektorát - Školící a ubytovací zařízení Nečtiny,
místnost UR 116 </t>
  </si>
  <si>
    <t>EO - Václava Vlková, 
Tel.: 37763 1146,
vlkovav@rek.zcu.cz</t>
  </si>
  <si>
    <t>Univerzitní 8,
301 00 Plzeň,
Rektorát - Ekonnomický odbor, 
místnost UR 221</t>
  </si>
  <si>
    <t>KMA - Mgr. Jakub Pendl, pendl@kma.zcu.cz
nebo
Lenka Janečková, Tel.: 37763 2616,
 lenkaja@kma.zcu.cz</t>
  </si>
  <si>
    <t>Název projektu: Strukturální vlastnosti tříd grafů charakterizovaných zakázanými podgrafy
Číslo projektu: GA20-09525S</t>
  </si>
  <si>
    <t>Toner do tiskárny HP LaserJet M608 - černý</t>
  </si>
  <si>
    <t>Toner do tiskárny HP Laser Jet Pro 400 M404dn - černý</t>
  </si>
  <si>
    <t>Originální toner. Výtěžnost až 3 000 stran.</t>
  </si>
  <si>
    <t>Originální toner. Výtěžnost 10 000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</si>
</sst>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/>
      <top/>
      <bottom style="thick">
        <color indexed="64"/>
      </bottom>
      <diagonal/>
    </border>
  </borders>
  <cellStyleXfs count="2">
    <xf numFmtId="0" fontId="0" fillId="0" borderId="0"/>
    <xf numFmtId="0" fontId="13" fillId="0" borderId="0"/>
  </cellStyleXfs>
  <cellXfs count="74">
    <xf numFmtId="0" fontId="0" fillId="0" borderId="0" xfId="0"/>
    <xf numFmtId="164" fontId="0" fillId="3" borderId="4" xfId="0" applyNumberFormat="1" applyFill="1" applyBorder="1" applyAlignment="1" applyProtection="1">
      <alignment horizontal="right" vertical="center" indent="1"/>
    </xf>
    <xf numFmtId="0" fontId="0" fillId="3" borderId="4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16" fillId="2" borderId="0" xfId="0" applyFont="1" applyFill="1" applyAlignment="1" applyProtection="1">
      <alignment horizontal="left" vertical="center" wrapText="1"/>
    </xf>
    <xf numFmtId="0" fontId="16" fillId="2" borderId="0" xfId="0" applyFont="1" applyFill="1" applyAlignment="1" applyProtection="1">
      <alignment horizontal="left" vertical="center"/>
    </xf>
    <xf numFmtId="0" fontId="14" fillId="0" borderId="0" xfId="0" applyFont="1" applyFill="1" applyAlignment="1" applyProtection="1">
      <alignment vertical="center"/>
    </xf>
    <xf numFmtId="0" fontId="14" fillId="0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4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8" fillId="0" borderId="0" xfId="0" applyFont="1" applyAlignment="1" applyProtection="1">
      <alignment vertical="center"/>
    </xf>
    <xf numFmtId="0" fontId="0" fillId="0" borderId="0" xfId="0" applyAlignment="1" applyProtection="1">
      <alignment horizontal="center" vertical="center" wrapText="1"/>
    </xf>
    <xf numFmtId="0" fontId="5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5" fillId="0" borderId="0" xfId="0" applyFont="1" applyAlignment="1" applyProtection="1">
      <alignment horizontal="left" vertical="center" wrapText="1"/>
    </xf>
    <xf numFmtId="0" fontId="8" fillId="0" borderId="0" xfId="0" applyFont="1" applyBorder="1" applyAlignment="1" applyProtection="1">
      <alignment horizontal="center" vertical="center" wrapText="1"/>
    </xf>
    <xf numFmtId="0" fontId="15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5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0" fillId="2" borderId="3" xfId="0" applyFont="1" applyFill="1" applyBorder="1" applyAlignment="1" applyProtection="1">
      <alignment horizontal="center" vertical="center" textRotation="90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5" fillId="4" borderId="4" xfId="0" applyFont="1" applyFill="1" applyBorder="1" applyAlignment="1" applyProtection="1">
      <alignment horizontal="center" vertical="center" wrapText="1"/>
    </xf>
    <xf numFmtId="0" fontId="5" fillId="5" borderId="4" xfId="0" applyFont="1" applyFill="1" applyBorder="1" applyAlignment="1" applyProtection="1">
      <alignment horizontal="center" vertical="center" wrapText="1"/>
    </xf>
    <xf numFmtId="0" fontId="0" fillId="0" borderId="6" xfId="0" applyBorder="1" applyAlignment="1" applyProtection="1">
      <alignment vertical="center"/>
    </xf>
    <xf numFmtId="3" fontId="0" fillId="2" borderId="3" xfId="0" applyNumberForma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left" vertical="center" wrapText="1" inden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NumberForma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14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3" fillId="3" borderId="4" xfId="0" applyNumberFormat="1" applyFont="1" applyFill="1" applyBorder="1" applyAlignment="1" applyProtection="1">
      <alignment vertical="center" wrapText="1"/>
    </xf>
    <xf numFmtId="0" fontId="0" fillId="0" borderId="6" xfId="0" applyBorder="1" applyProtection="1"/>
    <xf numFmtId="0" fontId="0" fillId="0" borderId="7" xfId="0" applyBorder="1" applyProtection="1"/>
    <xf numFmtId="0" fontId="5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0" fillId="5" borderId="3" xfId="0" applyFont="1" applyFill="1" applyBorder="1" applyAlignment="1" applyProtection="1">
      <alignment horizontal="center" vertical="center" wrapText="1"/>
    </xf>
    <xf numFmtId="0" fontId="5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</xf>
    <xf numFmtId="164" fontId="12" fillId="0" borderId="0" xfId="0" applyNumberFormat="1" applyFont="1" applyAlignment="1" applyProtection="1">
      <alignment horizontal="right" vertical="center" indent="1"/>
    </xf>
    <xf numFmtId="164" fontId="4" fillId="0" borderId="3" xfId="0" applyNumberFormat="1" applyFont="1" applyBorder="1" applyAlignment="1" applyProtection="1">
      <alignment horizontal="center" vertical="center"/>
    </xf>
    <xf numFmtId="164" fontId="4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horizontal="center" vertical="top" wrapText="1"/>
    </xf>
    <xf numFmtId="0" fontId="11" fillId="4" borderId="4" xfId="0" applyFont="1" applyFill="1" applyBorder="1" applyAlignment="1" applyProtection="1">
      <alignment horizontal="left" vertical="center" wrapText="1" indent="1"/>
      <protection locked="0"/>
    </xf>
    <xf numFmtId="164" fontId="11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/>
  </cellStyles>
  <dxfs count="9">
    <dxf>
      <numFmt numFmtId="30" formatCode="@"/>
      <fill>
        <patternFill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NS%202021/Tonery%202021/04%20-%2025.01.2020%20DNS%20-%20Tonery%20KOMPATIBILN&#205;/oprava%208219-0040-20%20%20PS%20Kegler%20TONERY%20%20leden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nery"/>
      <sheetName val="SOP_T"/>
      <sheetName val="CPV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59"/>
  <sheetViews>
    <sheetView tabSelected="1" topLeftCell="E1" zoomScale="56" zoomScaleNormal="56" workbookViewId="0">
      <selection activeCell="L27" sqref="L27"/>
    </sheetView>
  </sheetViews>
  <sheetFormatPr defaultRowHeight="14.4" x14ac:dyDescent="0.3"/>
  <cols>
    <col min="1" max="1" width="1.44140625" style="3" bestFit="1" customWidth="1"/>
    <col min="2" max="2" width="5.6640625" style="3" bestFit="1" customWidth="1"/>
    <col min="3" max="3" width="43.33203125" style="8" bestFit="1" customWidth="1"/>
    <col min="4" max="4" width="9.6640625" style="70" bestFit="1" customWidth="1"/>
    <col min="5" max="5" width="10.77734375" style="71" customWidth="1"/>
    <col min="6" max="6" width="42" style="8" customWidth="1"/>
    <col min="7" max="7" width="29.5546875" style="8" bestFit="1" customWidth="1"/>
    <col min="8" max="8" width="20.5546875" style="8" bestFit="1" customWidth="1"/>
    <col min="9" max="9" width="19" style="8" bestFit="1" customWidth="1"/>
    <col min="10" max="10" width="41.33203125" style="3" customWidth="1"/>
    <col min="11" max="11" width="20.77734375" style="3" hidden="1" customWidth="1"/>
    <col min="12" max="12" width="37" style="3" customWidth="1"/>
    <col min="13" max="13" width="41.5546875" style="3" customWidth="1"/>
    <col min="14" max="14" width="26" style="8" customWidth="1"/>
    <col min="15" max="15" width="16.5546875" style="8" hidden="1" customWidth="1"/>
    <col min="16" max="16" width="20" style="3" customWidth="1"/>
    <col min="17" max="17" width="24.33203125" style="3" customWidth="1"/>
    <col min="18" max="18" width="20.6640625" style="3" bestFit="1" customWidth="1"/>
    <col min="19" max="19" width="19.6640625" style="3" bestFit="1" customWidth="1"/>
    <col min="20" max="20" width="11.109375" style="3" hidden="1" customWidth="1"/>
    <col min="21" max="21" width="52.33203125" style="9" bestFit="1" customWidth="1"/>
    <col min="22" max="16384" width="8.88671875" style="3"/>
  </cols>
  <sheetData>
    <row r="1" spans="1:21" ht="39" customHeight="1" x14ac:dyDescent="0.3">
      <c r="B1" s="4" t="s">
        <v>30</v>
      </c>
      <c r="C1" s="5"/>
      <c r="D1" s="6"/>
      <c r="E1" s="7"/>
    </row>
    <row r="2" spans="1:21" ht="18.75" customHeight="1" x14ac:dyDescent="0.3">
      <c r="B2" s="10"/>
      <c r="C2" s="3"/>
      <c r="D2" s="10"/>
      <c r="E2" s="11"/>
      <c r="F2" s="12"/>
      <c r="G2" s="13"/>
      <c r="H2" s="13"/>
      <c r="I2" s="14"/>
      <c r="N2" s="12"/>
      <c r="O2" s="12"/>
      <c r="P2" s="15"/>
      <c r="Q2" s="15"/>
      <c r="S2" s="15"/>
      <c r="T2" s="16"/>
      <c r="U2" s="17"/>
    </row>
    <row r="3" spans="1:21" ht="21.6" customHeight="1" x14ac:dyDescent="0.3">
      <c r="B3" s="18"/>
      <c r="C3" s="19" t="s">
        <v>0</v>
      </c>
      <c r="D3" s="20"/>
      <c r="E3" s="20"/>
      <c r="F3" s="20"/>
      <c r="G3" s="21"/>
      <c r="H3" s="21"/>
      <c r="I3" s="21"/>
      <c r="J3" s="21"/>
      <c r="K3" s="21"/>
      <c r="L3" s="21"/>
      <c r="M3" s="15"/>
      <c r="N3" s="22"/>
      <c r="O3" s="22"/>
      <c r="P3" s="22"/>
      <c r="Q3" s="22"/>
      <c r="R3" s="22"/>
      <c r="S3" s="22"/>
    </row>
    <row r="4" spans="1:21" ht="21.6" customHeight="1" thickBot="1" x14ac:dyDescent="0.35">
      <c r="B4" s="23"/>
      <c r="C4" s="24" t="s">
        <v>1</v>
      </c>
      <c r="D4" s="20"/>
      <c r="E4" s="20"/>
      <c r="F4" s="20"/>
      <c r="G4" s="20"/>
      <c r="H4" s="15"/>
      <c r="I4" s="15"/>
      <c r="J4" s="15"/>
      <c r="K4" s="15"/>
      <c r="L4" s="15"/>
      <c r="M4" s="15"/>
      <c r="N4" s="12"/>
      <c r="O4" s="12"/>
      <c r="P4" s="15"/>
      <c r="Q4" s="15"/>
      <c r="S4" s="15"/>
    </row>
    <row r="5" spans="1:21" ht="34.5" customHeight="1" thickBot="1" x14ac:dyDescent="0.35">
      <c r="B5" s="25"/>
      <c r="C5" s="26"/>
      <c r="D5" s="27"/>
      <c r="E5" s="27"/>
      <c r="F5" s="12"/>
      <c r="G5" s="28" t="s">
        <v>2</v>
      </c>
      <c r="H5" s="12"/>
      <c r="I5" s="12"/>
      <c r="N5" s="29"/>
      <c r="O5" s="29"/>
      <c r="Q5" s="28" t="s">
        <v>2</v>
      </c>
      <c r="U5" s="14"/>
    </row>
    <row r="6" spans="1:21" ht="72.599999999999994" customHeight="1" thickTop="1" thickBot="1" x14ac:dyDescent="0.35">
      <c r="B6" s="30" t="s">
        <v>3</v>
      </c>
      <c r="C6" s="31" t="s">
        <v>16</v>
      </c>
      <c r="D6" s="32" t="s">
        <v>4</v>
      </c>
      <c r="E6" s="31" t="s">
        <v>17</v>
      </c>
      <c r="F6" s="31" t="s">
        <v>18</v>
      </c>
      <c r="G6" s="33" t="s">
        <v>5</v>
      </c>
      <c r="H6" s="31" t="s">
        <v>19</v>
      </c>
      <c r="I6" s="31" t="s">
        <v>22</v>
      </c>
      <c r="J6" s="32" t="s">
        <v>34</v>
      </c>
      <c r="K6" s="31" t="s">
        <v>23</v>
      </c>
      <c r="L6" s="34" t="s">
        <v>24</v>
      </c>
      <c r="M6" s="31" t="s">
        <v>25</v>
      </c>
      <c r="N6" s="31" t="s">
        <v>26</v>
      </c>
      <c r="O6" s="31" t="s">
        <v>27</v>
      </c>
      <c r="P6" s="32" t="s">
        <v>6</v>
      </c>
      <c r="Q6" s="35" t="s">
        <v>7</v>
      </c>
      <c r="R6" s="36" t="s">
        <v>8</v>
      </c>
      <c r="S6" s="36" t="s">
        <v>9</v>
      </c>
      <c r="T6" s="31" t="s">
        <v>28</v>
      </c>
      <c r="U6" s="31" t="s">
        <v>29</v>
      </c>
    </row>
    <row r="7" spans="1:21" ht="92.4" customHeight="1" thickTop="1" thickBot="1" x14ac:dyDescent="0.35">
      <c r="A7" s="37"/>
      <c r="B7" s="38">
        <v>1</v>
      </c>
      <c r="C7" s="39" t="s">
        <v>31</v>
      </c>
      <c r="D7" s="40">
        <v>1</v>
      </c>
      <c r="E7" s="41" t="s">
        <v>15</v>
      </c>
      <c r="F7" s="42" t="s">
        <v>44</v>
      </c>
      <c r="G7" s="72"/>
      <c r="H7" s="43" t="s">
        <v>20</v>
      </c>
      <c r="I7" s="44" t="s">
        <v>32</v>
      </c>
      <c r="J7" s="43" t="s">
        <v>41</v>
      </c>
      <c r="K7" s="44"/>
      <c r="L7" s="45" t="s">
        <v>40</v>
      </c>
      <c r="M7" s="45" t="s">
        <v>35</v>
      </c>
      <c r="N7" s="46">
        <v>14</v>
      </c>
      <c r="O7" s="47">
        <v>1550</v>
      </c>
      <c r="P7" s="1">
        <v>1550</v>
      </c>
      <c r="Q7" s="73"/>
      <c r="R7" s="48">
        <f t="shared" ref="R7:R9" si="0">D7*Q7</f>
        <v>0</v>
      </c>
      <c r="S7" s="49" t="str">
        <f t="shared" ref="S7:S9" si="1">IF(ISNUMBER(Q7), IF(Q7&gt;P7,"NEVYHOVUJE","VYHOVUJE")," ")</f>
        <v xml:space="preserve"> </v>
      </c>
      <c r="T7" s="2"/>
      <c r="U7" s="44" t="s">
        <v>10</v>
      </c>
    </row>
    <row r="8" spans="1:21" ht="67.8" customHeight="1" thickTop="1" thickBot="1" x14ac:dyDescent="0.35">
      <c r="A8" s="37"/>
      <c r="B8" s="38">
        <v>2</v>
      </c>
      <c r="C8" s="39" t="s">
        <v>42</v>
      </c>
      <c r="D8" s="40">
        <v>2</v>
      </c>
      <c r="E8" s="41" t="s">
        <v>15</v>
      </c>
      <c r="F8" s="50" t="s">
        <v>33</v>
      </c>
      <c r="G8" s="72"/>
      <c r="H8" s="43" t="s">
        <v>20</v>
      </c>
      <c r="I8" s="44" t="s">
        <v>21</v>
      </c>
      <c r="J8" s="44"/>
      <c r="K8" s="44"/>
      <c r="L8" s="45" t="s">
        <v>36</v>
      </c>
      <c r="M8" s="45" t="s">
        <v>37</v>
      </c>
      <c r="N8" s="46">
        <v>14</v>
      </c>
      <c r="O8" s="47">
        <v>26000</v>
      </c>
      <c r="P8" s="1">
        <v>13000</v>
      </c>
      <c r="Q8" s="73"/>
      <c r="R8" s="48">
        <f t="shared" ref="R8" si="2">D8*Q8</f>
        <v>0</v>
      </c>
      <c r="S8" s="49" t="str">
        <f t="shared" ref="S8" si="3">IF(ISNUMBER(Q8), IF(Q8&gt;P8,"NEVYHOVUJE","VYHOVUJE")," ")</f>
        <v xml:space="preserve"> </v>
      </c>
      <c r="T8" s="2"/>
      <c r="U8" s="44" t="s">
        <v>10</v>
      </c>
    </row>
    <row r="9" spans="1:21" ht="76.2" customHeight="1" thickTop="1" thickBot="1" x14ac:dyDescent="0.35">
      <c r="A9" s="51"/>
      <c r="B9" s="38">
        <v>3</v>
      </c>
      <c r="C9" s="39" t="s">
        <v>43</v>
      </c>
      <c r="D9" s="40">
        <v>1</v>
      </c>
      <c r="E9" s="41" t="s">
        <v>15</v>
      </c>
      <c r="F9" s="42" t="s">
        <v>45</v>
      </c>
      <c r="G9" s="72"/>
      <c r="H9" s="43" t="s">
        <v>20</v>
      </c>
      <c r="I9" s="44" t="s">
        <v>21</v>
      </c>
      <c r="J9" s="44"/>
      <c r="K9" s="44"/>
      <c r="L9" s="45" t="s">
        <v>38</v>
      </c>
      <c r="M9" s="45" t="s">
        <v>39</v>
      </c>
      <c r="N9" s="46">
        <v>14</v>
      </c>
      <c r="O9" s="47">
        <v>4000</v>
      </c>
      <c r="P9" s="1">
        <v>4000</v>
      </c>
      <c r="Q9" s="73"/>
      <c r="R9" s="48">
        <f t="shared" si="0"/>
        <v>0</v>
      </c>
      <c r="S9" s="49" t="str">
        <f t="shared" si="1"/>
        <v xml:space="preserve"> </v>
      </c>
      <c r="T9" s="2"/>
      <c r="U9" s="44" t="s">
        <v>10</v>
      </c>
    </row>
    <row r="10" spans="1:21" ht="13.5" customHeight="1" thickTop="1" thickBot="1" x14ac:dyDescent="0.35">
      <c r="C10" s="3"/>
      <c r="D10" s="3"/>
      <c r="E10" s="3"/>
      <c r="F10" s="3"/>
      <c r="G10" s="3"/>
      <c r="H10" s="3"/>
      <c r="I10" s="3"/>
      <c r="N10" s="3"/>
      <c r="O10" s="3"/>
      <c r="R10" s="52"/>
    </row>
    <row r="11" spans="1:21" ht="60.75" customHeight="1" thickTop="1" thickBot="1" x14ac:dyDescent="0.35">
      <c r="B11" s="53" t="s">
        <v>11</v>
      </c>
      <c r="C11" s="54"/>
      <c r="D11" s="54"/>
      <c r="E11" s="54"/>
      <c r="F11" s="54"/>
      <c r="G11" s="54"/>
      <c r="H11" s="55"/>
      <c r="I11" s="55"/>
      <c r="J11" s="55"/>
      <c r="K11" s="56"/>
      <c r="L11" s="14"/>
      <c r="M11" s="14"/>
      <c r="N11" s="57"/>
      <c r="O11" s="57"/>
      <c r="P11" s="58" t="s">
        <v>12</v>
      </c>
      <c r="Q11" s="59" t="s">
        <v>13</v>
      </c>
      <c r="R11" s="60"/>
      <c r="S11" s="61"/>
      <c r="T11" s="29"/>
      <c r="U11" s="62"/>
    </row>
    <row r="12" spans="1:21" ht="33" customHeight="1" thickTop="1" thickBot="1" x14ac:dyDescent="0.35">
      <c r="B12" s="63" t="s">
        <v>14</v>
      </c>
      <c r="C12" s="63"/>
      <c r="D12" s="63"/>
      <c r="E12" s="63"/>
      <c r="F12" s="63"/>
      <c r="G12" s="63"/>
      <c r="H12" s="64"/>
      <c r="K12" s="10"/>
      <c r="L12" s="10"/>
      <c r="M12" s="10"/>
      <c r="N12" s="65"/>
      <c r="O12" s="65"/>
      <c r="P12" s="66">
        <f>SUM(O7:O9)</f>
        <v>31550</v>
      </c>
      <c r="Q12" s="67">
        <f>SUM(R7:R9)</f>
        <v>0</v>
      </c>
      <c r="R12" s="68"/>
      <c r="S12" s="69"/>
    </row>
    <row r="13" spans="1:21" ht="14.25" customHeight="1" thickTop="1" x14ac:dyDescent="0.3"/>
    <row r="14" spans="1:21" ht="14.25" customHeight="1" x14ac:dyDescent="0.3"/>
    <row r="15" spans="1:21" ht="14.25" customHeight="1" x14ac:dyDescent="0.3"/>
    <row r="16" spans="1:21" ht="14.25" customHeight="1" x14ac:dyDescent="0.3"/>
    <row r="17" ht="14.25" customHeight="1" x14ac:dyDescent="0.3"/>
    <row r="18" ht="14.25" customHeight="1" x14ac:dyDescent="0.3"/>
    <row r="19" ht="14.25" customHeight="1" x14ac:dyDescent="0.3"/>
    <row r="20" ht="14.25" customHeight="1" x14ac:dyDescent="0.3"/>
    <row r="21" ht="14.25" customHeight="1" x14ac:dyDescent="0.3"/>
    <row r="22" ht="14.25" customHeight="1" x14ac:dyDescent="0.3"/>
    <row r="23" ht="14.25" customHeight="1" x14ac:dyDescent="0.3"/>
    <row r="24" ht="14.25" customHeight="1" x14ac:dyDescent="0.3"/>
    <row r="25" ht="14.25" customHeight="1" x14ac:dyDescent="0.3"/>
    <row r="26" ht="14.25" customHeight="1" x14ac:dyDescent="0.3"/>
    <row r="27" ht="14.25" customHeight="1" x14ac:dyDescent="0.3"/>
    <row r="28" ht="14.25" customHeight="1" x14ac:dyDescent="0.3"/>
    <row r="29" ht="14.25" customHeight="1" x14ac:dyDescent="0.3"/>
    <row r="30" ht="14.25" customHeight="1" x14ac:dyDescent="0.3"/>
    <row r="31" ht="14.25" customHeight="1" x14ac:dyDescent="0.3"/>
    <row r="32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</sheetData>
  <sheetProtection password="C143" sheet="1" objects="1" scenarios="1"/>
  <mergeCells count="5">
    <mergeCell ref="B1:C1"/>
    <mergeCell ref="B11:G11"/>
    <mergeCell ref="Q11:S11"/>
    <mergeCell ref="B12:G12"/>
    <mergeCell ref="Q12:S12"/>
  </mergeCells>
  <conditionalFormatting sqref="B7:B9">
    <cfRule type="containsBlanks" dxfId="8" priority="54">
      <formula>LEN(TRIM(B7))=0</formula>
    </cfRule>
  </conditionalFormatting>
  <conditionalFormatting sqref="B7:B9">
    <cfRule type="cellIs" dxfId="7" priority="49" operator="greaterThanOrEqual">
      <formula>1</formula>
    </cfRule>
  </conditionalFormatting>
  <conditionalFormatting sqref="S7:S9">
    <cfRule type="cellIs" dxfId="6" priority="46" operator="equal">
      <formula>"VYHOVUJE"</formula>
    </cfRule>
  </conditionalFormatting>
  <conditionalFormatting sqref="S7:S9">
    <cfRule type="cellIs" dxfId="5" priority="45" operator="equal">
      <formula>"NEVYHOVUJE"</formula>
    </cfRule>
  </conditionalFormatting>
  <conditionalFormatting sqref="G7:G9 Q7:Q9">
    <cfRule type="containsBlanks" dxfId="4" priority="26">
      <formula>LEN(TRIM(G7))=0</formula>
    </cfRule>
  </conditionalFormatting>
  <conditionalFormatting sqref="G7:G9 Q7:Q9">
    <cfRule type="notContainsBlanks" dxfId="3" priority="24">
      <formula>LEN(TRIM(G7))&gt;0</formula>
    </cfRule>
  </conditionalFormatting>
  <conditionalFormatting sqref="G7:G9 Q7:Q9">
    <cfRule type="notContainsBlanks" dxfId="2" priority="23">
      <formula>LEN(TRIM(G7))&gt;0</formula>
    </cfRule>
  </conditionalFormatting>
  <conditionalFormatting sqref="G7:G9">
    <cfRule type="notContainsBlanks" dxfId="1" priority="22">
      <formula>LEN(TRIM(G7))&gt;0</formula>
    </cfRule>
  </conditionalFormatting>
  <conditionalFormatting sqref="D7:D9">
    <cfRule type="containsBlanks" dxfId="0" priority="3">
      <formula>LEN(TRIM(D7))=0</formula>
    </cfRule>
  </conditionalFormatting>
  <dataValidations count="3">
    <dataValidation type="list" showInputMessage="1" showErrorMessage="1" sqref="I7:I8">
      <formula1>"ANO,NE"</formula1>
    </dataValidation>
    <dataValidation type="list" showInputMessage="1" showErrorMessage="1" sqref="E7:E9">
      <formula1>"ks,bal,sada,"</formula1>
    </dataValidation>
    <dataValidation type="list" allowBlank="1" showInputMessage="1" showErrorMessage="1" sqref="I9">
      <formula1>"ANO,NE"</formula1>
    </dataValidation>
  </dataValidations>
  <pageMargins left="0.15748031496062992" right="0.19685039370078741" top="0.42" bottom="0.78740157480314965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[1]CPV!#REF!</xm:f>
          </x14:formula1>
          <xm:sqref>U7:U8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2021-02-28T18:04:26Z</cp:lastPrinted>
  <dcterms:created xsi:type="dcterms:W3CDTF">2014-03-05T12:43:32Z</dcterms:created>
  <dcterms:modified xsi:type="dcterms:W3CDTF">2021-03-01T08:01:57Z</dcterms:modified>
</cp:coreProperties>
</file>